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.shortcut-targets-by-id/1gfiUuDeB3tQmltcMc75wUAVIayOXOd56/Kunden/SOLA Basel/20_Strecke/2023/"/>
    </mc:Choice>
  </mc:AlternateContent>
  <xr:revisionPtr revIDLastSave="0" documentId="13_ncr:1_{84C5BEEB-D5B9-C045-BBAD-0583B223B6E4}" xr6:coauthVersionLast="47" xr6:coauthVersionMax="47" xr10:uidLastSave="{00000000-0000-0000-0000-000000000000}"/>
  <bookViews>
    <workbookView xWindow="0" yWindow="500" windowWidth="24640" windowHeight="18920" xr2:uid="{6CC490D2-85E0-4352-925D-C99ADB9CF006}"/>
  </bookViews>
  <sheets>
    <sheet name="10er-Team" sheetId="1" r:id="rId1"/>
    <sheet name="5er-Team" sheetId="2" r:id="rId2"/>
    <sheet name="Link Leistungskm." sheetId="3" r:id="rId3"/>
  </sheets>
  <definedNames>
    <definedName name="_xlnm.Print_Area" localSheetId="0">'10er-Team'!$A$1:$S$23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" i="2" l="1"/>
  <c r="R16" i="1"/>
  <c r="O11" i="2"/>
  <c r="R5" i="2"/>
  <c r="R6" i="2" s="1"/>
  <c r="R11" i="2"/>
  <c r="R17" i="1"/>
  <c r="O17" i="1"/>
  <c r="O15" i="1"/>
  <c r="R11" i="1"/>
  <c r="R12" i="1" s="1"/>
  <c r="R13" i="1" s="1"/>
  <c r="R14" i="1" s="1"/>
  <c r="R5" i="1"/>
  <c r="R6" i="1" s="1"/>
  <c r="R7" i="1" s="1"/>
  <c r="R8" i="1" s="1"/>
  <c r="R9" i="1" s="1"/>
  <c r="R7" i="2" l="1"/>
  <c r="R8" i="2" s="1"/>
</calcChain>
</file>

<file path=xl/sharedStrings.xml><?xml version="1.0" encoding="utf-8"?>
<sst xmlns="http://schemas.openxmlformats.org/spreadsheetml/2006/main" count="90" uniqueCount="46">
  <si>
    <t>Super SOLA Basel Team</t>
  </si>
  <si>
    <t>Vorname</t>
  </si>
  <si>
    <t>Name</t>
  </si>
  <si>
    <t>Geschl.
w oder m</t>
  </si>
  <si>
    <t>Tel</t>
  </si>
  <si>
    <t>Strecke</t>
  </si>
  <si>
    <t>w</t>
  </si>
  <si>
    <t>Park im Grünen- Basel Theodorskirchplatz</t>
  </si>
  <si>
    <t>Basel Theodorskirchpölatz - Park im Grünen</t>
  </si>
  <si>
    <t>Wechsel</t>
  </si>
  <si>
    <t>Münchenstein - Arlesheim</t>
  </si>
  <si>
    <t>Arlesheim - Gempen</t>
  </si>
  <si>
    <t>Gempen - Liestal</t>
  </si>
  <si>
    <t>Ankunt in Liestal</t>
  </si>
  <si>
    <t>Distanz (km)</t>
  </si>
  <si>
    <t>Uphill (m)</t>
  </si>
  <si>
    <t>Downhill (m)</t>
  </si>
  <si>
    <t>Leistungs-KM</t>
  </si>
  <si>
    <t>fast</t>
  </si>
  <si>
    <t>easy</t>
  </si>
  <si>
    <t>Team-
Schätzung</t>
  </si>
  <si>
    <t>Rennspitze</t>
  </si>
  <si>
    <t>Team</t>
  </si>
  <si>
    <t>Zwischenzeit</t>
  </si>
  <si>
    <t>Liestal - Bubendorf</t>
  </si>
  <si>
    <t>Bubendorf - Liestal</t>
  </si>
  <si>
    <t>Liestal - Augusta Raurica</t>
  </si>
  <si>
    <t>Augusta Raurica - Muttenz</t>
  </si>
  <si>
    <t>Ankunft in Muttenz</t>
  </si>
  <si>
    <t>Muttenz - Park im Grünen</t>
  </si>
  <si>
    <t xml:space="preserve">Park im Grünen </t>
  </si>
  <si>
    <t>Zieleinlauf geplant</t>
  </si>
  <si>
    <t>Total Zeit Team</t>
  </si>
  <si>
    <t>Anzahl weiblich</t>
  </si>
  <si>
    <t>Anzahhl männlich</t>
  </si>
  <si>
    <t>min 3 Frauen</t>
  </si>
  <si>
    <t>Planungstabelle für Teams</t>
  </si>
  <si>
    <t>Massenstart</t>
  </si>
  <si>
    <t>www.solabasel.ch; info@solabasel.ch</t>
  </si>
  <si>
    <t>*Massenstart</t>
  </si>
  <si>
    <t xml:space="preserve">*Massenstart um 17:30
</t>
  </si>
  <si>
    <t>min 2 Frauen</t>
  </si>
  <si>
    <t>SOLA Basel vom 3. Juni 2023</t>
  </si>
  <si>
    <t>8,7</t>
  </si>
  <si>
    <t xml:space="preserve">Link zum Berecnen der Leistungskilometer: </t>
  </si>
  <si>
    <t>https://lauftipps.ch/tools/leistungskilometer-berechnen/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</si>
</sst>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/mm&quot; Uhr&quot;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3">
    <xf numFmtId="0" fontId="0" fillId="0" borderId="0" xfId="0"/>
    <xf numFmtId="0" fontId="0" fillId="2" borderId="1" xfId="0" applyFill="1" applyBorder="1"/>
    <xf numFmtId="0" fontId="0" fillId="0" borderId="5" xfId="0" applyBorder="1"/>
    <xf numFmtId="0" fontId="6" fillId="3" borderId="16" xfId="0" applyFont="1" applyFill="1" applyBorder="1" applyAlignment="1">
      <alignment textRotation="90" wrapText="1"/>
    </xf>
    <xf numFmtId="0" fontId="0" fillId="0" borderId="15" xfId="0" applyBorder="1"/>
    <xf numFmtId="0" fontId="6" fillId="3" borderId="2" xfId="0" applyFont="1" applyFill="1" applyBorder="1" applyAlignment="1">
      <alignment textRotation="90" wrapText="1"/>
    </xf>
    <xf numFmtId="164" fontId="0" fillId="2" borderId="7" xfId="0" applyNumberFormat="1" applyFill="1" applyBorder="1"/>
    <xf numFmtId="164" fontId="0" fillId="2" borderId="22" xfId="0" applyNumberFormat="1" applyFill="1" applyBorder="1"/>
    <xf numFmtId="165" fontId="0" fillId="0" borderId="17" xfId="0" applyNumberFormat="1" applyBorder="1"/>
    <xf numFmtId="164" fontId="0" fillId="0" borderId="15" xfId="0" applyNumberFormat="1" applyBorder="1"/>
    <xf numFmtId="20" fontId="2" fillId="5" borderId="17" xfId="0" applyNumberFormat="1" applyFont="1" applyFill="1" applyBorder="1"/>
    <xf numFmtId="165" fontId="2" fillId="0" borderId="17" xfId="0" applyNumberFormat="1" applyFont="1" applyBorder="1"/>
    <xf numFmtId="0" fontId="0" fillId="2" borderId="1" xfId="0" applyFill="1" applyBorder="1" applyAlignment="1">
      <alignment horizontal="center"/>
    </xf>
    <xf numFmtId="0" fontId="0" fillId="0" borderId="0" xfId="0" applyProtection="1">
      <protection locked="0"/>
    </xf>
    <xf numFmtId="0" fontId="6" fillId="0" borderId="11" xfId="0" applyFont="1" applyBorder="1" applyAlignment="1" applyProtection="1">
      <alignment textRotation="90"/>
      <protection locked="0"/>
    </xf>
    <xf numFmtId="0" fontId="6" fillId="0" borderId="12" xfId="0" applyFont="1" applyBorder="1" applyAlignment="1" applyProtection="1">
      <alignment textRotation="90"/>
      <protection locked="0"/>
    </xf>
    <xf numFmtId="0" fontId="6" fillId="0" borderId="13" xfId="0" applyFont="1" applyBorder="1" applyAlignment="1" applyProtection="1">
      <alignment textRotation="90"/>
      <protection locked="0"/>
    </xf>
    <xf numFmtId="0" fontId="0" fillId="0" borderId="16" xfId="0" applyBorder="1" applyProtection="1">
      <protection locked="0"/>
    </xf>
    <xf numFmtId="0" fontId="6" fillId="0" borderId="14" xfId="0" applyFont="1" applyBorder="1" applyAlignment="1" applyProtection="1">
      <alignment textRotation="90"/>
      <protection locked="0"/>
    </xf>
    <xf numFmtId="0" fontId="6" fillId="0" borderId="15" xfId="0" applyFont="1" applyBorder="1" applyAlignment="1" applyProtection="1">
      <alignment textRotation="90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8" xfId="0" applyBorder="1" applyProtection="1">
      <protection locked="0"/>
    </xf>
    <xf numFmtId="164" fontId="0" fillId="0" borderId="6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164" fontId="0" fillId="0" borderId="20" xfId="0" applyNumberFormat="1" applyBorder="1" applyProtection="1">
      <protection locked="0"/>
    </xf>
    <xf numFmtId="164" fontId="0" fillId="0" borderId="21" xfId="0" applyNumberFormat="1" applyBorder="1" applyProtection="1">
      <protection locked="0"/>
    </xf>
    <xf numFmtId="0" fontId="0" fillId="0" borderId="15" xfId="0" applyBorder="1" applyProtection="1">
      <protection locked="0"/>
    </xf>
    <xf numFmtId="164" fontId="0" fillId="0" borderId="5" xfId="0" applyNumberFormat="1" applyBorder="1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3" xfId="0" applyFont="1" applyBorder="1" applyProtection="1">
      <protection locked="0"/>
    </xf>
    <xf numFmtId="0" fontId="0" fillId="0" borderId="25" xfId="0" applyBorder="1"/>
    <xf numFmtId="0" fontId="0" fillId="0" borderId="26" xfId="0" applyBorder="1"/>
    <xf numFmtId="0" fontId="0" fillId="4" borderId="26" xfId="0" applyFill="1" applyBorder="1"/>
    <xf numFmtId="0" fontId="0" fillId="0" borderId="27" xfId="0" applyBorder="1"/>
    <xf numFmtId="0" fontId="0" fillId="0" borderId="4" xfId="0" applyBorder="1"/>
    <xf numFmtId="0" fontId="0" fillId="4" borderId="0" xfId="0" applyFill="1"/>
    <xf numFmtId="0" fontId="0" fillId="4" borderId="0" xfId="0" applyFill="1" applyAlignment="1">
      <alignment horizontal="center"/>
    </xf>
    <xf numFmtId="0" fontId="5" fillId="0" borderId="4" xfId="0" applyFont="1" applyBorder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Protection="1">
      <protection locked="0"/>
    </xf>
    <xf numFmtId="20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4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0" borderId="28" xfId="0" applyBorder="1"/>
    <xf numFmtId="0" fontId="0" fillId="0" borderId="29" xfId="0" applyBorder="1" applyProtection="1">
      <protection locked="0"/>
    </xf>
    <xf numFmtId="0" fontId="0" fillId="0" borderId="30" xfId="0" applyBorder="1"/>
    <xf numFmtId="165" fontId="0" fillId="0" borderId="17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4" borderId="26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0" borderId="0" xfId="0" applyAlignment="1" applyProtection="1">
      <alignment horizontal="left" wrapText="1"/>
      <protection locked="0"/>
    </xf>
    <xf numFmtId="0" fontId="0" fillId="0" borderId="29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right"/>
      <protection locked="0"/>
    </xf>
    <xf numFmtId="0" fontId="8" fillId="0" borderId="0" xfId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6350</xdr:rowOff>
    </xdr:from>
    <xdr:to>
      <xdr:col>4</xdr:col>
      <xdr:colOff>844550</xdr:colOff>
      <xdr:row>2</xdr:row>
      <xdr:rowOff>493959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D203F0-0B70-44BE-B0D7-5200914BF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350" y="6350"/>
          <a:ext cx="3397250" cy="8622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292099</xdr:colOff>
      <xdr:row>0</xdr:row>
      <xdr:rowOff>0</xdr:rowOff>
    </xdr:from>
    <xdr:to>
      <xdr:col>5</xdr:col>
      <xdr:colOff>5810</xdr:colOff>
      <xdr:row>2</xdr:row>
      <xdr:rowOff>571500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A89A2D6-D797-F543-8996-B52FAE154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099" y="0"/>
          <a:ext cx="3993611" cy="96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lauftipps.ch/tools/leistungskilometer-berechn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04CDB-959A-4E2E-A18D-6F6F0E6C1F13}">
  <sheetPr>
    <pageSetUpPr fitToPage="1"/>
  </sheetPr>
  <dimension ref="A1:S24"/>
  <sheetViews>
    <sheetView tabSelected="1" topLeftCell="F1" zoomScale="143" zoomScaleNormal="70" workbookViewId="0">
      <selection activeCell="O5" sqref="O5"/>
    </sheetView>
  </sheetViews>
  <sheetFormatPr baseColWidth="10" defaultColWidth="8.83203125" defaultRowHeight="15" x14ac:dyDescent="0.2"/>
  <cols>
    <col min="1" max="1" width="3.83203125" customWidth="1"/>
    <col min="2" max="2" width="13.33203125" customWidth="1"/>
    <col min="3" max="3" width="18.1640625" customWidth="1"/>
    <col min="4" max="4" width="6.6640625" customWidth="1"/>
    <col min="5" max="5" width="14.1640625" customWidth="1"/>
    <col min="6" max="6" width="37.1640625" customWidth="1"/>
    <col min="7" max="7" width="24.5" bestFit="1" customWidth="1"/>
    <col min="8" max="11" width="4.6640625" customWidth="1"/>
    <col min="12" max="12" width="3.83203125" customWidth="1"/>
    <col min="13" max="13" width="9.5" customWidth="1"/>
    <col min="14" max="14" width="10" customWidth="1"/>
    <col min="15" max="15" width="10.5" customWidth="1"/>
    <col min="16" max="16" width="4" customWidth="1"/>
    <col min="17" max="17" width="7.1640625" customWidth="1"/>
    <col min="18" max="18" width="10.5" customWidth="1"/>
  </cols>
  <sheetData>
    <row r="1" spans="1:19" x14ac:dyDescent="0.2">
      <c r="A1" s="40"/>
      <c r="B1" s="41"/>
      <c r="C1" s="42"/>
      <c r="D1" s="42"/>
      <c r="E1" s="42"/>
      <c r="F1" s="42"/>
      <c r="G1" s="64" t="s">
        <v>36</v>
      </c>
      <c r="H1" s="64"/>
      <c r="I1" s="64"/>
      <c r="J1" s="64"/>
      <c r="K1" s="64"/>
      <c r="L1" s="64"/>
      <c r="M1" s="41"/>
      <c r="N1" s="41"/>
      <c r="O1" s="41"/>
      <c r="P1" s="41"/>
      <c r="Q1" s="41"/>
      <c r="R1" s="41"/>
      <c r="S1" s="43"/>
    </row>
    <row r="2" spans="1:19" ht="16" thickBot="1" x14ac:dyDescent="0.25">
      <c r="A2" s="44"/>
      <c r="C2" s="45"/>
      <c r="D2" s="45"/>
      <c r="E2" s="45"/>
      <c r="F2" s="46" t="s">
        <v>42</v>
      </c>
      <c r="G2" s="65"/>
      <c r="H2" s="65"/>
      <c r="I2" s="65"/>
      <c r="J2" s="65"/>
      <c r="K2" s="65"/>
      <c r="L2" s="65"/>
      <c r="S2" s="2"/>
    </row>
    <row r="3" spans="1:19" ht="74.5" customHeight="1" thickBot="1" x14ac:dyDescent="0.3">
      <c r="A3" s="44"/>
      <c r="B3" s="61" t="s">
        <v>0</v>
      </c>
      <c r="C3" s="61"/>
      <c r="D3" s="61"/>
      <c r="E3" s="61"/>
      <c r="F3" s="13"/>
      <c r="G3" s="13"/>
      <c r="H3" s="14" t="s">
        <v>14</v>
      </c>
      <c r="I3" s="15" t="s">
        <v>15</v>
      </c>
      <c r="J3" s="15" t="s">
        <v>16</v>
      </c>
      <c r="K3" s="16" t="s">
        <v>17</v>
      </c>
      <c r="L3" s="17"/>
      <c r="M3" s="18" t="s">
        <v>18</v>
      </c>
      <c r="N3" s="19" t="s">
        <v>19</v>
      </c>
      <c r="O3" s="3" t="s">
        <v>20</v>
      </c>
      <c r="P3" s="35"/>
      <c r="Q3" s="19" t="s">
        <v>21</v>
      </c>
      <c r="R3" s="5" t="s">
        <v>22</v>
      </c>
      <c r="S3" s="2"/>
    </row>
    <row r="4" spans="1:19" ht="40" x14ac:dyDescent="0.2">
      <c r="A4" s="47"/>
      <c r="B4" s="48" t="s">
        <v>1</v>
      </c>
      <c r="C4" s="48" t="s">
        <v>2</v>
      </c>
      <c r="D4" s="49" t="s">
        <v>3</v>
      </c>
      <c r="E4" s="48" t="s">
        <v>4</v>
      </c>
      <c r="F4" s="50" t="s">
        <v>5</v>
      </c>
      <c r="G4" s="13"/>
      <c r="H4" s="20"/>
      <c r="I4" s="13"/>
      <c r="J4" s="13"/>
      <c r="K4" s="21"/>
      <c r="L4" s="21"/>
      <c r="M4" s="20"/>
      <c r="N4" s="13"/>
      <c r="O4" s="2"/>
      <c r="P4" s="13"/>
      <c r="Q4" s="13"/>
      <c r="R4" s="11">
        <v>0.35416666666666669</v>
      </c>
      <c r="S4" s="2"/>
    </row>
    <row r="5" spans="1:19" x14ac:dyDescent="0.2">
      <c r="A5" s="47">
        <v>1</v>
      </c>
      <c r="B5" s="1"/>
      <c r="C5" s="1"/>
      <c r="D5" s="12" t="s">
        <v>6</v>
      </c>
      <c r="E5" s="1"/>
      <c r="F5" s="22" t="s">
        <v>7</v>
      </c>
      <c r="G5" s="39" t="s">
        <v>37</v>
      </c>
      <c r="H5" s="24">
        <v>5.9</v>
      </c>
      <c r="I5" s="22">
        <v>23</v>
      </c>
      <c r="J5" s="22">
        <v>31</v>
      </c>
      <c r="K5" s="25">
        <v>6</v>
      </c>
      <c r="L5" s="26"/>
      <c r="M5" s="27">
        <v>1.4583333333333332E-2</v>
      </c>
      <c r="N5" s="28">
        <v>3.125E-2</v>
      </c>
      <c r="O5" s="6"/>
      <c r="P5" s="13"/>
      <c r="Q5" s="51">
        <v>0.36805555555555558</v>
      </c>
      <c r="R5" s="8">
        <f>R4+O5</f>
        <v>0.35416666666666669</v>
      </c>
      <c r="S5" s="2"/>
    </row>
    <row r="6" spans="1:19" x14ac:dyDescent="0.2">
      <c r="A6" s="47">
        <v>2</v>
      </c>
      <c r="B6" s="1"/>
      <c r="C6" s="1"/>
      <c r="D6" s="1"/>
      <c r="E6" s="1"/>
      <c r="F6" s="22" t="s">
        <v>8</v>
      </c>
      <c r="G6" s="23" t="s">
        <v>9</v>
      </c>
      <c r="H6" s="71" t="s">
        <v>43</v>
      </c>
      <c r="I6" s="22">
        <v>33</v>
      </c>
      <c r="J6" s="22">
        <v>26</v>
      </c>
      <c r="K6" s="25">
        <v>8.8000000000000007</v>
      </c>
      <c r="L6" s="26"/>
      <c r="M6" s="27">
        <v>1.9444444444444445E-2</v>
      </c>
      <c r="N6" s="28">
        <v>4.5833333333333337E-2</v>
      </c>
      <c r="O6" s="6"/>
      <c r="P6" s="13"/>
      <c r="Q6" s="51">
        <v>0.38819444444444445</v>
      </c>
      <c r="R6" s="8">
        <f>R5+O6</f>
        <v>0.35416666666666669</v>
      </c>
      <c r="S6" s="2"/>
    </row>
    <row r="7" spans="1:19" x14ac:dyDescent="0.2">
      <c r="A7" s="47">
        <v>3</v>
      </c>
      <c r="B7" s="1"/>
      <c r="C7" s="1"/>
      <c r="D7" s="1"/>
      <c r="E7" s="1"/>
      <c r="F7" s="22" t="s">
        <v>10</v>
      </c>
      <c r="G7" s="23" t="s">
        <v>9</v>
      </c>
      <c r="H7" s="24">
        <v>4.3</v>
      </c>
      <c r="I7" s="22">
        <v>16</v>
      </c>
      <c r="J7" s="22">
        <v>0</v>
      </c>
      <c r="K7" s="25">
        <v>4.4000000000000004</v>
      </c>
      <c r="L7" s="26"/>
      <c r="M7" s="27">
        <v>9.7222222222222224E-3</v>
      </c>
      <c r="N7" s="28">
        <v>2.2916666666666669E-2</v>
      </c>
      <c r="O7" s="6"/>
      <c r="P7" s="13"/>
      <c r="Q7" s="51">
        <v>0.40069444444444446</v>
      </c>
      <c r="R7" s="8">
        <f>R6+O7</f>
        <v>0.35416666666666669</v>
      </c>
      <c r="S7" s="2"/>
    </row>
    <row r="8" spans="1:19" x14ac:dyDescent="0.2">
      <c r="A8" s="47">
        <v>4</v>
      </c>
      <c r="B8" s="1"/>
      <c r="C8" s="1"/>
      <c r="D8" s="1"/>
      <c r="E8" s="1"/>
      <c r="F8" s="22" t="s">
        <v>11</v>
      </c>
      <c r="G8" s="23" t="s">
        <v>9</v>
      </c>
      <c r="H8" s="24">
        <v>9.1999999999999993</v>
      </c>
      <c r="I8" s="22">
        <v>542</v>
      </c>
      <c r="J8" s="22">
        <v>120</v>
      </c>
      <c r="K8" s="25">
        <v>12.1</v>
      </c>
      <c r="L8" s="26"/>
      <c r="M8" s="27">
        <v>2.7083333333333334E-2</v>
      </c>
      <c r="N8" s="28">
        <v>6.3194444444444442E-2</v>
      </c>
      <c r="O8" s="6"/>
      <c r="P8" s="13"/>
      <c r="Q8" s="51">
        <v>0.4284722222222222</v>
      </c>
      <c r="R8" s="8">
        <f>R7+O8</f>
        <v>0.35416666666666669</v>
      </c>
      <c r="S8" s="2"/>
    </row>
    <row r="9" spans="1:19" x14ac:dyDescent="0.2">
      <c r="A9" s="47">
        <v>5</v>
      </c>
      <c r="B9" s="1"/>
      <c r="C9" s="1"/>
      <c r="D9" s="1"/>
      <c r="E9" s="1"/>
      <c r="F9" s="22" t="s">
        <v>12</v>
      </c>
      <c r="G9" s="23" t="s">
        <v>9</v>
      </c>
      <c r="H9" s="24">
        <v>12.1</v>
      </c>
      <c r="I9" s="22">
        <v>62</v>
      </c>
      <c r="J9" s="22">
        <v>435</v>
      </c>
      <c r="K9" s="25">
        <v>11.6</v>
      </c>
      <c r="L9" s="26"/>
      <c r="M9" s="27">
        <v>2.6388888888888889E-2</v>
      </c>
      <c r="N9" s="28">
        <v>6.3194444444444442E-2</v>
      </c>
      <c r="O9" s="6"/>
      <c r="P9" s="13"/>
      <c r="Q9" s="51">
        <v>0.4604166666666667</v>
      </c>
      <c r="R9" s="8">
        <f>R8+O9</f>
        <v>0.35416666666666669</v>
      </c>
      <c r="S9" s="2"/>
    </row>
    <row r="10" spans="1:19" x14ac:dyDescent="0.2">
      <c r="A10" s="47"/>
      <c r="F10" s="13"/>
      <c r="G10" s="52" t="s">
        <v>13</v>
      </c>
      <c r="H10" s="20"/>
      <c r="I10" s="13"/>
      <c r="J10" s="13"/>
      <c r="K10" s="21"/>
      <c r="L10" s="21"/>
      <c r="M10" s="68" t="s">
        <v>23</v>
      </c>
      <c r="N10" s="69"/>
      <c r="O10" s="36"/>
      <c r="P10" s="13"/>
      <c r="Q10" s="13"/>
      <c r="R10" s="10">
        <v>0.55208333333333337</v>
      </c>
      <c r="S10" s="2"/>
    </row>
    <row r="11" spans="1:19" x14ac:dyDescent="0.2">
      <c r="A11" s="47">
        <v>6</v>
      </c>
      <c r="B11" s="1"/>
      <c r="C11" s="1"/>
      <c r="D11" s="1"/>
      <c r="E11" s="1"/>
      <c r="F11" s="22" t="s">
        <v>24</v>
      </c>
      <c r="G11" s="23" t="s">
        <v>37</v>
      </c>
      <c r="H11" s="24">
        <v>4.5</v>
      </c>
      <c r="I11" s="22">
        <v>54</v>
      </c>
      <c r="J11" s="22">
        <v>5</v>
      </c>
      <c r="K11" s="25">
        <v>4.8</v>
      </c>
      <c r="L11" s="26"/>
      <c r="M11" s="27">
        <v>1.0416666666666666E-2</v>
      </c>
      <c r="N11" s="28">
        <v>2.4999999999999998E-2</v>
      </c>
      <c r="O11" s="6"/>
      <c r="P11" s="13"/>
      <c r="Q11" s="51">
        <v>0.56180555555555556</v>
      </c>
      <c r="R11" s="8">
        <f>R10+O11</f>
        <v>0.55208333333333337</v>
      </c>
      <c r="S11" s="2"/>
    </row>
    <row r="12" spans="1:19" x14ac:dyDescent="0.2">
      <c r="A12" s="47">
        <v>7</v>
      </c>
      <c r="B12" s="1"/>
      <c r="C12" s="1"/>
      <c r="D12" s="1"/>
      <c r="E12" s="1"/>
      <c r="F12" s="22" t="s">
        <v>25</v>
      </c>
      <c r="G12" s="23" t="s">
        <v>9</v>
      </c>
      <c r="H12" s="24">
        <v>12.2</v>
      </c>
      <c r="I12" s="22">
        <v>317</v>
      </c>
      <c r="J12" s="22">
        <v>366</v>
      </c>
      <c r="K12" s="25">
        <v>13.3</v>
      </c>
      <c r="L12" s="26"/>
      <c r="M12" s="27">
        <v>2.9861111111111113E-2</v>
      </c>
      <c r="N12" s="28">
        <v>7.0833333333333331E-2</v>
      </c>
      <c r="O12" s="6"/>
      <c r="P12" s="13"/>
      <c r="Q12" s="51">
        <v>0.59652777777777777</v>
      </c>
      <c r="R12" s="8">
        <f>R11+O12</f>
        <v>0.55208333333333337</v>
      </c>
      <c r="S12" s="2"/>
    </row>
    <row r="13" spans="1:19" x14ac:dyDescent="0.2">
      <c r="A13" s="47">
        <v>8</v>
      </c>
      <c r="B13" s="1"/>
      <c r="C13" s="1"/>
      <c r="D13" s="1"/>
      <c r="E13" s="1"/>
      <c r="F13" s="22" t="s">
        <v>26</v>
      </c>
      <c r="G13" s="23" t="s">
        <v>9</v>
      </c>
      <c r="H13" s="24">
        <v>8.6999999999999993</v>
      </c>
      <c r="I13" s="22">
        <v>39</v>
      </c>
      <c r="J13" s="22">
        <v>82</v>
      </c>
      <c r="K13" s="25">
        <v>8.8000000000000007</v>
      </c>
      <c r="L13" s="26"/>
      <c r="M13" s="27">
        <v>1.8749999999999999E-2</v>
      </c>
      <c r="N13" s="28">
        <v>4.4444444444444446E-2</v>
      </c>
      <c r="O13" s="6"/>
      <c r="P13" s="13"/>
      <c r="Q13" s="51">
        <v>0.61805555555555558</v>
      </c>
      <c r="R13" s="8">
        <f>R12+O13</f>
        <v>0.55208333333333337</v>
      </c>
      <c r="S13" s="2"/>
    </row>
    <row r="14" spans="1:19" x14ac:dyDescent="0.2">
      <c r="A14" s="47">
        <v>9</v>
      </c>
      <c r="B14" s="1"/>
      <c r="C14" s="1"/>
      <c r="D14" s="1"/>
      <c r="E14" s="1"/>
      <c r="F14" s="22" t="s">
        <v>27</v>
      </c>
      <c r="G14" s="23" t="s">
        <v>9</v>
      </c>
      <c r="H14" s="24">
        <v>10</v>
      </c>
      <c r="I14" s="22">
        <v>46</v>
      </c>
      <c r="J14" s="22">
        <v>52</v>
      </c>
      <c r="K14" s="25">
        <v>10.199999999999999</v>
      </c>
      <c r="L14" s="26"/>
      <c r="M14" s="27">
        <v>2.361111111111111E-2</v>
      </c>
      <c r="N14" s="28">
        <v>5.6250000000000001E-2</v>
      </c>
      <c r="O14" s="6"/>
      <c r="P14" s="13"/>
      <c r="Q14" s="51">
        <v>0.64236111111111105</v>
      </c>
      <c r="R14" s="8">
        <f>R13+O14</f>
        <v>0.55208333333333337</v>
      </c>
      <c r="S14" s="2"/>
    </row>
    <row r="15" spans="1:19" x14ac:dyDescent="0.2">
      <c r="A15" s="44"/>
      <c r="F15" s="13"/>
      <c r="G15" s="52" t="s">
        <v>28</v>
      </c>
      <c r="H15" s="20"/>
      <c r="I15" s="13"/>
      <c r="J15" s="13"/>
      <c r="K15" s="21"/>
      <c r="L15" s="21"/>
      <c r="M15" s="68" t="s">
        <v>23</v>
      </c>
      <c r="N15" s="69"/>
      <c r="O15" s="36">
        <f>SUM(O11:O14)</f>
        <v>0</v>
      </c>
      <c r="P15" s="13"/>
      <c r="Q15" s="13"/>
      <c r="R15" s="10">
        <v>0.72916666666666663</v>
      </c>
      <c r="S15" s="2"/>
    </row>
    <row r="16" spans="1:19" ht="17" thickBot="1" x14ac:dyDescent="0.25">
      <c r="A16" s="47">
        <v>10</v>
      </c>
      <c r="B16" s="1"/>
      <c r="C16" s="1"/>
      <c r="D16" s="1"/>
      <c r="E16" s="1"/>
      <c r="F16" s="22" t="s">
        <v>29</v>
      </c>
      <c r="G16" s="38" t="s">
        <v>39</v>
      </c>
      <c r="H16" s="29">
        <v>6.2</v>
      </c>
      <c r="I16" s="30">
        <v>20</v>
      </c>
      <c r="J16" s="30">
        <v>33</v>
      </c>
      <c r="K16" s="31">
        <v>6.4</v>
      </c>
      <c r="L16" s="32"/>
      <c r="M16" s="33">
        <v>1.3888888888888888E-2</v>
      </c>
      <c r="N16" s="34">
        <v>3.4027777777777775E-2</v>
      </c>
      <c r="O16" s="7"/>
      <c r="P16" s="13"/>
      <c r="Q16" s="51">
        <v>0.74305555555555547</v>
      </c>
      <c r="R16" s="59">
        <f>R15+O16</f>
        <v>0.72916666666666663</v>
      </c>
      <c r="S16" s="2"/>
    </row>
    <row r="17" spans="1:19" ht="23.5" customHeight="1" thickBot="1" x14ac:dyDescent="0.25">
      <c r="A17" s="44"/>
      <c r="F17" s="53" t="s">
        <v>30</v>
      </c>
      <c r="G17" s="54" t="s">
        <v>31</v>
      </c>
      <c r="H17" s="13"/>
      <c r="I17" s="13"/>
      <c r="J17" s="13"/>
      <c r="K17" s="13"/>
      <c r="L17" s="13"/>
      <c r="M17" s="62" t="s">
        <v>32</v>
      </c>
      <c r="N17" s="63"/>
      <c r="O17" s="9">
        <f>O5+O6+O7+O8+O9+O11+O12+O13+O14+O16</f>
        <v>0</v>
      </c>
      <c r="P17" s="4"/>
      <c r="Q17" s="4"/>
      <c r="R17" s="60">
        <f>R16</f>
        <v>0.72916666666666663</v>
      </c>
      <c r="S17" s="2"/>
    </row>
    <row r="18" spans="1:19" x14ac:dyDescent="0.2">
      <c r="A18" s="44"/>
      <c r="B18" s="13"/>
      <c r="C18" s="55" t="s">
        <v>33</v>
      </c>
      <c r="D18" s="37">
        <v>0</v>
      </c>
      <c r="E18" s="55" t="s">
        <v>35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2"/>
    </row>
    <row r="19" spans="1:19" x14ac:dyDescent="0.2">
      <c r="A19" s="44"/>
      <c r="B19" s="13"/>
      <c r="C19" s="55" t="s">
        <v>34</v>
      </c>
      <c r="D19" s="37">
        <v>0</v>
      </c>
      <c r="E19" s="55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"/>
    </row>
    <row r="20" spans="1:19" x14ac:dyDescent="0.2">
      <c r="A20" s="44"/>
      <c r="B20" s="13"/>
      <c r="C20" s="13"/>
      <c r="D20" s="13"/>
      <c r="E20" s="13"/>
      <c r="F20" s="13"/>
      <c r="G20" s="66" t="s">
        <v>40</v>
      </c>
      <c r="H20" s="66"/>
      <c r="I20" s="66"/>
      <c r="J20" s="66"/>
      <c r="K20" s="66"/>
      <c r="L20" s="66"/>
      <c r="M20" s="66"/>
      <c r="N20" s="66"/>
      <c r="O20" s="66"/>
      <c r="P20" s="13"/>
      <c r="Q20" s="13"/>
      <c r="R20" s="13"/>
      <c r="S20" s="2"/>
    </row>
    <row r="21" spans="1:19" x14ac:dyDescent="0.2">
      <c r="A21" s="44"/>
      <c r="B21" s="13"/>
      <c r="C21" s="13"/>
      <c r="D21" s="13"/>
      <c r="E21" s="13"/>
      <c r="F21" s="13"/>
      <c r="G21" s="66"/>
      <c r="H21" s="66"/>
      <c r="I21" s="66"/>
      <c r="J21" s="66"/>
      <c r="K21" s="66"/>
      <c r="L21" s="66"/>
      <c r="M21" s="66"/>
      <c r="N21" s="66"/>
      <c r="O21" s="66"/>
      <c r="P21" s="13"/>
      <c r="Q21" s="13"/>
      <c r="R21" s="13"/>
      <c r="S21" s="2"/>
    </row>
    <row r="22" spans="1:19" x14ac:dyDescent="0.2">
      <c r="A22" s="44"/>
      <c r="B22" s="13"/>
      <c r="C22" s="13"/>
      <c r="D22" s="13"/>
      <c r="E22" s="13"/>
      <c r="F22" s="13"/>
      <c r="G22" s="66"/>
      <c r="H22" s="66"/>
      <c r="I22" s="66"/>
      <c r="J22" s="66"/>
      <c r="K22" s="66"/>
      <c r="L22" s="66"/>
      <c r="M22" s="66"/>
      <c r="N22" s="66"/>
      <c r="O22" s="66"/>
      <c r="P22" s="13"/>
      <c r="Q22" s="13"/>
      <c r="R22" s="13"/>
      <c r="S22" s="2"/>
    </row>
    <row r="23" spans="1:19" ht="32.5" customHeight="1" thickBot="1" x14ac:dyDescent="0.25">
      <c r="A23" s="56"/>
      <c r="B23" s="70" t="s">
        <v>38</v>
      </c>
      <c r="C23" s="70"/>
      <c r="D23" s="70"/>
      <c r="E23" s="70"/>
      <c r="F23" s="57"/>
      <c r="G23" s="67"/>
      <c r="H23" s="67"/>
      <c r="I23" s="67"/>
      <c r="J23" s="67"/>
      <c r="K23" s="67"/>
      <c r="L23" s="67"/>
      <c r="M23" s="67"/>
      <c r="N23" s="67"/>
      <c r="O23" s="67"/>
      <c r="P23" s="57"/>
      <c r="Q23" s="57"/>
      <c r="R23" s="57"/>
      <c r="S23" s="58"/>
    </row>
    <row r="24" spans="1:19" x14ac:dyDescent="0.2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</sheetData>
  <mergeCells count="7">
    <mergeCell ref="B3:E3"/>
    <mergeCell ref="M17:N17"/>
    <mergeCell ref="G1:L2"/>
    <mergeCell ref="G20:O23"/>
    <mergeCell ref="M10:N10"/>
    <mergeCell ref="M15:N15"/>
    <mergeCell ref="B23:E23"/>
  </mergeCells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1C44F-8FD6-6A49-9302-877BF1D1CC3F}">
  <dimension ref="A1:S18"/>
  <sheetViews>
    <sheetView topLeftCell="B1" zoomScale="125" workbookViewId="0">
      <selection activeCell="G1" sqref="G1:L2"/>
    </sheetView>
  </sheetViews>
  <sheetFormatPr baseColWidth="10" defaultColWidth="8.83203125" defaultRowHeight="15" x14ac:dyDescent="0.2"/>
  <cols>
    <col min="1" max="1" width="3.83203125" customWidth="1"/>
    <col min="2" max="2" width="13.33203125" customWidth="1"/>
    <col min="3" max="3" width="18.1640625" customWidth="1"/>
    <col min="4" max="4" width="6.6640625" customWidth="1"/>
    <col min="5" max="5" width="14.1640625" customWidth="1"/>
    <col min="6" max="6" width="37.1640625" customWidth="1"/>
    <col min="7" max="7" width="24.5" bestFit="1" customWidth="1"/>
    <col min="8" max="11" width="4.6640625" customWidth="1"/>
    <col min="12" max="12" width="3.83203125" customWidth="1"/>
    <col min="13" max="13" width="9.5" customWidth="1"/>
    <col min="14" max="14" width="10" customWidth="1"/>
    <col min="15" max="15" width="10.5" customWidth="1"/>
    <col min="16" max="16" width="4" customWidth="1"/>
    <col min="17" max="17" width="7.1640625" customWidth="1"/>
    <col min="18" max="18" width="10.5" customWidth="1"/>
  </cols>
  <sheetData>
    <row r="1" spans="1:19" x14ac:dyDescent="0.2">
      <c r="A1" s="40"/>
      <c r="B1" s="41"/>
      <c r="C1" s="42"/>
      <c r="D1" s="42"/>
      <c r="E1" s="42"/>
      <c r="F1" s="42"/>
      <c r="G1" s="64" t="s">
        <v>36</v>
      </c>
      <c r="H1" s="64"/>
      <c r="I1" s="64"/>
      <c r="J1" s="64"/>
      <c r="K1" s="64"/>
      <c r="L1" s="64"/>
      <c r="M1" s="41"/>
      <c r="N1" s="41"/>
      <c r="O1" s="41"/>
      <c r="P1" s="41"/>
      <c r="Q1" s="41"/>
      <c r="R1" s="41"/>
      <c r="S1" s="43"/>
    </row>
    <row r="2" spans="1:19" ht="16" thickBot="1" x14ac:dyDescent="0.25">
      <c r="A2" s="44"/>
      <c r="C2" s="45"/>
      <c r="D2" s="45"/>
      <c r="E2" s="45"/>
      <c r="F2" s="46" t="s">
        <v>42</v>
      </c>
      <c r="G2" s="65"/>
      <c r="H2" s="65"/>
      <c r="I2" s="65"/>
      <c r="J2" s="65"/>
      <c r="K2" s="65"/>
      <c r="L2" s="65"/>
      <c r="S2" s="2"/>
    </row>
    <row r="3" spans="1:19" ht="74.5" customHeight="1" thickBot="1" x14ac:dyDescent="0.3">
      <c r="A3" s="44"/>
      <c r="B3" s="61" t="s">
        <v>0</v>
      </c>
      <c r="C3" s="61"/>
      <c r="D3" s="61"/>
      <c r="E3" s="61"/>
      <c r="F3" s="13"/>
      <c r="G3" s="13"/>
      <c r="H3" s="14" t="s">
        <v>14</v>
      </c>
      <c r="I3" s="15" t="s">
        <v>15</v>
      </c>
      <c r="J3" s="15" t="s">
        <v>16</v>
      </c>
      <c r="K3" s="16" t="s">
        <v>17</v>
      </c>
      <c r="L3" s="17"/>
      <c r="M3" s="18" t="s">
        <v>18</v>
      </c>
      <c r="N3" s="19" t="s">
        <v>19</v>
      </c>
      <c r="O3" s="3" t="s">
        <v>20</v>
      </c>
      <c r="P3" s="35"/>
      <c r="Q3" s="19" t="s">
        <v>21</v>
      </c>
      <c r="R3" s="5" t="s">
        <v>22</v>
      </c>
      <c r="S3" s="2"/>
    </row>
    <row r="4" spans="1:19" ht="40" x14ac:dyDescent="0.2">
      <c r="A4" s="47"/>
      <c r="B4" s="48" t="s">
        <v>1</v>
      </c>
      <c r="C4" s="48" t="s">
        <v>2</v>
      </c>
      <c r="D4" s="49" t="s">
        <v>3</v>
      </c>
      <c r="E4" s="48" t="s">
        <v>4</v>
      </c>
      <c r="F4" s="50" t="s">
        <v>5</v>
      </c>
      <c r="G4" s="13"/>
      <c r="H4" s="20"/>
      <c r="I4" s="13"/>
      <c r="J4" s="13"/>
      <c r="K4" s="21"/>
      <c r="L4" s="21"/>
      <c r="M4" s="20"/>
      <c r="N4" s="13"/>
      <c r="O4" s="2"/>
      <c r="P4" s="13"/>
      <c r="Q4" s="13"/>
      <c r="R4" s="11">
        <v>0.55208333333333337</v>
      </c>
      <c r="S4" s="2"/>
    </row>
    <row r="5" spans="1:19" x14ac:dyDescent="0.2">
      <c r="A5" s="47">
        <v>6</v>
      </c>
      <c r="B5" s="1"/>
      <c r="C5" s="1"/>
      <c r="D5" s="1"/>
      <c r="E5" s="1"/>
      <c r="F5" s="22" t="s">
        <v>24</v>
      </c>
      <c r="G5" s="23" t="s">
        <v>37</v>
      </c>
      <c r="H5" s="24">
        <v>4.5</v>
      </c>
      <c r="I5" s="22">
        <v>54</v>
      </c>
      <c r="J5" s="22">
        <v>5</v>
      </c>
      <c r="K5" s="25">
        <v>4.8</v>
      </c>
      <c r="L5" s="26"/>
      <c r="M5" s="27">
        <v>1.0416666666666666E-2</v>
      </c>
      <c r="N5" s="28">
        <v>2.4999999999999998E-2</v>
      </c>
      <c r="O5" s="6"/>
      <c r="P5" s="13"/>
      <c r="Q5" s="51">
        <v>0.56180555555555556</v>
      </c>
      <c r="R5" s="8">
        <f>R4+O5</f>
        <v>0.55208333333333337</v>
      </c>
      <c r="S5" s="2"/>
    </row>
    <row r="6" spans="1:19" x14ac:dyDescent="0.2">
      <c r="A6" s="47">
        <v>7</v>
      </c>
      <c r="B6" s="1"/>
      <c r="C6" s="1"/>
      <c r="D6" s="1"/>
      <c r="E6" s="1"/>
      <c r="F6" s="22" t="s">
        <v>25</v>
      </c>
      <c r="G6" s="23" t="s">
        <v>9</v>
      </c>
      <c r="H6" s="24">
        <v>12.2</v>
      </c>
      <c r="I6" s="22">
        <v>317</v>
      </c>
      <c r="J6" s="22">
        <v>366</v>
      </c>
      <c r="K6" s="25">
        <v>13.3</v>
      </c>
      <c r="L6" s="26"/>
      <c r="M6" s="27">
        <v>2.9861111111111113E-2</v>
      </c>
      <c r="N6" s="28">
        <v>7.0833333333333331E-2</v>
      </c>
      <c r="O6" s="6"/>
      <c r="P6" s="13"/>
      <c r="Q6" s="51">
        <v>0.59652777777777777</v>
      </c>
      <c r="R6" s="8">
        <f>R5+O6</f>
        <v>0.55208333333333337</v>
      </c>
      <c r="S6" s="2"/>
    </row>
    <row r="7" spans="1:19" x14ac:dyDescent="0.2">
      <c r="A7" s="47">
        <v>8</v>
      </c>
      <c r="B7" s="1"/>
      <c r="C7" s="1"/>
      <c r="D7" s="1"/>
      <c r="E7" s="1"/>
      <c r="F7" s="22" t="s">
        <v>26</v>
      </c>
      <c r="G7" s="23" t="s">
        <v>9</v>
      </c>
      <c r="H7" s="24">
        <v>8.6999999999999993</v>
      </c>
      <c r="I7" s="22">
        <v>39</v>
      </c>
      <c r="J7" s="22">
        <v>82</v>
      </c>
      <c r="K7" s="25">
        <v>8.8000000000000007</v>
      </c>
      <c r="L7" s="26"/>
      <c r="M7" s="27">
        <v>1.8749999999999999E-2</v>
      </c>
      <c r="N7" s="28">
        <v>4.4444444444444446E-2</v>
      </c>
      <c r="O7" s="6"/>
      <c r="P7" s="13"/>
      <c r="Q7" s="51">
        <v>0.61805555555555558</v>
      </c>
      <c r="R7" s="8">
        <f>R6+O7</f>
        <v>0.55208333333333337</v>
      </c>
      <c r="S7" s="2"/>
    </row>
    <row r="8" spans="1:19" x14ac:dyDescent="0.2">
      <c r="A8" s="47">
        <v>9</v>
      </c>
      <c r="B8" s="1"/>
      <c r="C8" s="1"/>
      <c r="D8" s="1"/>
      <c r="E8" s="1"/>
      <c r="F8" s="22" t="s">
        <v>27</v>
      </c>
      <c r="G8" s="23" t="s">
        <v>9</v>
      </c>
      <c r="H8" s="24">
        <v>10</v>
      </c>
      <c r="I8" s="22">
        <v>46</v>
      </c>
      <c r="J8" s="22">
        <v>52</v>
      </c>
      <c r="K8" s="25">
        <v>10.199999999999999</v>
      </c>
      <c r="L8" s="26"/>
      <c r="M8" s="27">
        <v>2.361111111111111E-2</v>
      </c>
      <c r="N8" s="28">
        <v>5.6250000000000001E-2</v>
      </c>
      <c r="O8" s="6"/>
      <c r="P8" s="13"/>
      <c r="Q8" s="51">
        <v>0.64236111111111105</v>
      </c>
      <c r="R8" s="8">
        <f>R7+O8</f>
        <v>0.55208333333333337</v>
      </c>
      <c r="S8" s="2"/>
    </row>
    <row r="9" spans="1:19" x14ac:dyDescent="0.2">
      <c r="A9" s="44"/>
      <c r="F9" s="13"/>
      <c r="G9" s="52" t="s">
        <v>28</v>
      </c>
      <c r="H9" s="20"/>
      <c r="I9" s="13"/>
      <c r="J9" s="13"/>
      <c r="K9" s="21"/>
      <c r="L9" s="21"/>
      <c r="M9" s="68" t="s">
        <v>23</v>
      </c>
      <c r="N9" s="69"/>
      <c r="O9" s="36"/>
      <c r="P9" s="13"/>
      <c r="Q9" s="13"/>
      <c r="R9" s="10">
        <v>0.72916666666666663</v>
      </c>
      <c r="S9" s="2"/>
    </row>
    <row r="10" spans="1:19" ht="17" thickBot="1" x14ac:dyDescent="0.25">
      <c r="A10" s="47">
        <v>10</v>
      </c>
      <c r="B10" s="1"/>
      <c r="C10" s="1"/>
      <c r="D10" s="1"/>
      <c r="E10" s="1"/>
      <c r="F10" s="22" t="s">
        <v>29</v>
      </c>
      <c r="G10" s="38" t="s">
        <v>39</v>
      </c>
      <c r="H10" s="29">
        <v>6.2</v>
      </c>
      <c r="I10" s="30">
        <v>20</v>
      </c>
      <c r="J10" s="30">
        <v>33</v>
      </c>
      <c r="K10" s="31">
        <v>6.4</v>
      </c>
      <c r="L10" s="32"/>
      <c r="M10" s="33">
        <v>1.3888888888888888E-2</v>
      </c>
      <c r="N10" s="34">
        <v>3.4027777777777775E-2</v>
      </c>
      <c r="O10" s="7"/>
      <c r="P10" s="13"/>
      <c r="Q10" s="51">
        <v>0.74305555555555547</v>
      </c>
      <c r="R10" s="59">
        <f>R9+O10</f>
        <v>0.72916666666666663</v>
      </c>
      <c r="S10" s="2"/>
    </row>
    <row r="11" spans="1:19" ht="23.5" customHeight="1" thickBot="1" x14ac:dyDescent="0.25">
      <c r="A11" s="44"/>
      <c r="F11" s="53" t="s">
        <v>30</v>
      </c>
      <c r="G11" s="54" t="s">
        <v>31</v>
      </c>
      <c r="H11" s="13"/>
      <c r="I11" s="13"/>
      <c r="J11" s="13"/>
      <c r="K11" s="13"/>
      <c r="L11" s="13"/>
      <c r="M11" s="62" t="s">
        <v>32</v>
      </c>
      <c r="N11" s="63"/>
      <c r="O11" s="9">
        <f>O5+O6+O7+O8+O10</f>
        <v>0</v>
      </c>
      <c r="P11" s="4"/>
      <c r="Q11" s="4"/>
      <c r="R11" s="60">
        <f>R10</f>
        <v>0.72916666666666663</v>
      </c>
      <c r="S11" s="2"/>
    </row>
    <row r="12" spans="1:19" x14ac:dyDescent="0.2">
      <c r="A12" s="44"/>
      <c r="B12" s="13"/>
      <c r="C12" s="55" t="s">
        <v>33</v>
      </c>
      <c r="D12" s="37">
        <v>0</v>
      </c>
      <c r="E12" s="55" t="s">
        <v>41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2"/>
    </row>
    <row r="13" spans="1:19" x14ac:dyDescent="0.2">
      <c r="A13" s="44"/>
      <c r="B13" s="13"/>
      <c r="C13" s="55" t="s">
        <v>34</v>
      </c>
      <c r="D13" s="37">
        <v>0</v>
      </c>
      <c r="E13" s="55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2"/>
    </row>
    <row r="14" spans="1:19" x14ac:dyDescent="0.2">
      <c r="A14" s="44"/>
      <c r="B14" s="13"/>
      <c r="C14" s="13"/>
      <c r="D14" s="13"/>
      <c r="E14" s="13"/>
      <c r="F14" s="13"/>
      <c r="G14" s="66" t="s">
        <v>40</v>
      </c>
      <c r="H14" s="66"/>
      <c r="I14" s="66"/>
      <c r="J14" s="66"/>
      <c r="K14" s="66"/>
      <c r="L14" s="66"/>
      <c r="M14" s="66"/>
      <c r="N14" s="66"/>
      <c r="O14" s="66"/>
      <c r="P14" s="13"/>
      <c r="Q14" s="13"/>
      <c r="R14" s="13"/>
      <c r="S14" s="2"/>
    </row>
    <row r="15" spans="1:19" x14ac:dyDescent="0.2">
      <c r="A15" s="44"/>
      <c r="B15" s="13"/>
      <c r="C15" s="13"/>
      <c r="D15" s="13"/>
      <c r="E15" s="13"/>
      <c r="F15" s="13"/>
      <c r="G15" s="66"/>
      <c r="H15" s="66"/>
      <c r="I15" s="66"/>
      <c r="J15" s="66"/>
      <c r="K15" s="66"/>
      <c r="L15" s="66"/>
      <c r="M15" s="66"/>
      <c r="N15" s="66"/>
      <c r="O15" s="66"/>
      <c r="P15" s="13"/>
      <c r="Q15" s="13"/>
      <c r="R15" s="13"/>
      <c r="S15" s="2"/>
    </row>
    <row r="16" spans="1:19" x14ac:dyDescent="0.2">
      <c r="A16" s="44"/>
      <c r="B16" s="13"/>
      <c r="C16" s="13"/>
      <c r="D16" s="13"/>
      <c r="E16" s="13"/>
      <c r="F16" s="13"/>
      <c r="G16" s="66"/>
      <c r="H16" s="66"/>
      <c r="I16" s="66"/>
      <c r="J16" s="66"/>
      <c r="K16" s="66"/>
      <c r="L16" s="66"/>
      <c r="M16" s="66"/>
      <c r="N16" s="66"/>
      <c r="O16" s="66"/>
      <c r="P16" s="13"/>
      <c r="Q16" s="13"/>
      <c r="R16" s="13"/>
      <c r="S16" s="2"/>
    </row>
    <row r="17" spans="1:19" ht="32.5" customHeight="1" thickBot="1" x14ac:dyDescent="0.25">
      <c r="A17" s="56"/>
      <c r="B17" s="70" t="s">
        <v>38</v>
      </c>
      <c r="C17" s="70"/>
      <c r="D17" s="70"/>
      <c r="E17" s="70"/>
      <c r="F17" s="57"/>
      <c r="G17" s="67"/>
      <c r="H17" s="67"/>
      <c r="I17" s="67"/>
      <c r="J17" s="67"/>
      <c r="K17" s="67"/>
      <c r="L17" s="67"/>
      <c r="M17" s="67"/>
      <c r="N17" s="67"/>
      <c r="O17" s="67"/>
      <c r="P17" s="57"/>
      <c r="Q17" s="57"/>
      <c r="R17" s="57"/>
      <c r="S17" s="58"/>
    </row>
    <row r="18" spans="1:19" x14ac:dyDescent="0.2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</sheetData>
  <mergeCells count="6">
    <mergeCell ref="G1:L2"/>
    <mergeCell ref="B3:E3"/>
    <mergeCell ref="M9:N9"/>
    <mergeCell ref="M11:N11"/>
    <mergeCell ref="G14:O17"/>
    <mergeCell ref="B17:E17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DFBD2-AA4D-E145-B2A7-70E7F4531167}">
  <dimension ref="A1:A2"/>
  <sheetViews>
    <sheetView workbookViewId="0">
      <selection activeCell="A2" sqref="A2"/>
    </sheetView>
  </sheetViews>
  <sheetFormatPr baseColWidth="10" defaultRowHeight="15" x14ac:dyDescent="0.2"/>
  <sheetData>
    <row r="1" spans="1:1" x14ac:dyDescent="0.2">
      <c r="A1" t="s">
        <v>44</v>
      </c>
    </row>
    <row r="2" spans="1:1" x14ac:dyDescent="0.2">
      <c r="A2" s="72" t="s">
        <v>45</v>
      </c>
    </row>
  </sheetData>
  <hyperlinks>
    <hyperlink ref="A2" r:id="rId1" xr:uid="{992A2053-414B-D24A-95BD-6D3C7A076A5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10er-Team</vt:lpstr>
      <vt:lpstr>5er-Team</vt:lpstr>
      <vt:lpstr>Link Leistungskm.</vt:lpstr>
      <vt:lpstr>'10er-Team'!Druckbereich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Raström, Ameli [SYNEU]</dc:creator>
  <cp:lastModifiedBy>Microsoft Office User</cp:lastModifiedBy>
  <dcterms:created xsi:type="dcterms:W3CDTF">2022-04-17T06:47:01Z</dcterms:created>
  <dcterms:modified xsi:type="dcterms:W3CDTF">2023-05-08T09:38:41Z</dcterms:modified>
</cp:coreProperties>
</file>