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eine Ablage/Kunden/SOLA Basel/20_Strecke/2022/03_Zeitplan 2022/"/>
    </mc:Choice>
  </mc:AlternateContent>
  <xr:revisionPtr revIDLastSave="0" documentId="8_{DE6C2711-275B-5546-A9E1-E9E7DC2D7D4C}" xr6:coauthVersionLast="47" xr6:coauthVersionMax="47" xr10:uidLastSave="{00000000-0000-0000-0000-000000000000}"/>
  <bookViews>
    <workbookView xWindow="7960" yWindow="460" windowWidth="19420" windowHeight="10420" xr2:uid="{6CC490D2-85E0-4352-925D-C99ADB9CF006}"/>
  </bookViews>
  <sheets>
    <sheet name="Sheet1" sheetId="1" r:id="rId1"/>
  </sheets>
  <definedNames>
    <definedName name="_xlnm.Print_Area" localSheetId="0">Sheet1!$A$1:$S$23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1" l="1"/>
  <c r="R17" i="1" s="1"/>
  <c r="O17" i="1"/>
  <c r="O15" i="1"/>
  <c r="O10" i="1"/>
  <c r="R11" i="1"/>
  <c r="R12" i="1" s="1"/>
  <c r="R13" i="1" s="1"/>
  <c r="R14" i="1" s="1"/>
  <c r="R5" i="1"/>
  <c r="R6" i="1" s="1"/>
  <c r="R7" i="1" s="1"/>
  <c r="R8" i="1" s="1"/>
  <c r="R9" i="1" s="1"/>
</calcChain>
</file>

<file path=xl/sharedStrings.xml><?xml version="1.0" encoding="utf-8"?>
<sst xmlns="http://schemas.openxmlformats.org/spreadsheetml/2006/main" count="51" uniqueCount="43">
  <si>
    <t>Vorname</t>
  </si>
  <si>
    <t>Name</t>
  </si>
  <si>
    <t>Geschl.
w oder m</t>
  </si>
  <si>
    <t>Tel</t>
  </si>
  <si>
    <t>Strecke</t>
  </si>
  <si>
    <t>w</t>
  </si>
  <si>
    <t>Masenstart</t>
  </si>
  <si>
    <t>Park im Grünen- Basel Theodorskirchplatz</t>
  </si>
  <si>
    <t>Basel Theodorskirchpölatz - Park im Grünen</t>
  </si>
  <si>
    <t>Wechsel</t>
  </si>
  <si>
    <t>Münchenstein - Arlesheim</t>
  </si>
  <si>
    <t>Arlesheim - Gempen</t>
  </si>
  <si>
    <t>Gempen - Liestal</t>
  </si>
  <si>
    <t>Ankunt in Liestal</t>
  </si>
  <si>
    <t>Distanz (km)</t>
  </si>
  <si>
    <t>Uphill (m)</t>
  </si>
  <si>
    <t>Downhill (m)</t>
  </si>
  <si>
    <t>Leistungs-KM</t>
  </si>
  <si>
    <t>fast</t>
  </si>
  <si>
    <t>easy</t>
  </si>
  <si>
    <t>Team-
Schätzung</t>
  </si>
  <si>
    <t>Rennspitze</t>
  </si>
  <si>
    <t>Team</t>
  </si>
  <si>
    <t>Zwischenzeit</t>
  </si>
  <si>
    <t>Liestal - Bubendorf</t>
  </si>
  <si>
    <t>Bubendorf - Liestal</t>
  </si>
  <si>
    <t>Liestal - Augusta Raurica</t>
  </si>
  <si>
    <t>Augusta Raurica - Muttenz</t>
  </si>
  <si>
    <t>Ankunft in Muttenz</t>
  </si>
  <si>
    <t>Muttenz - Park im Grünen</t>
  </si>
  <si>
    <t xml:space="preserve">Park im Grünen </t>
  </si>
  <si>
    <t>Zieleinlauf geplant</t>
  </si>
  <si>
    <t>Total Zeit Team</t>
  </si>
  <si>
    <t>Anzahl weiblich</t>
  </si>
  <si>
    <t>Anzahhl männlich</t>
  </si>
  <si>
    <t>min 3 Frauen</t>
  </si>
  <si>
    <t>SOLA Basel vom 21. Mai 2022</t>
  </si>
  <si>
    <t>Planungstabelle für Teams</t>
  </si>
  <si>
    <t>*Jagdstart/ 
**Start in Gruppen</t>
  </si>
  <si>
    <t>*Jagdstart mit 1 min Abstand von 16:00-16:10 Uhr für die ersten 10 Teams</t>
  </si>
  <si>
    <t>**Massenstart 1 um 16:15; 
    Massenstart 2 um 16:30; 
    Massenstart 3 um 16.45; 
-&gt;  Einteilung der Teams in 3 Gruppen erfolgt um 13:15; Läufer der Strecke 10 wird die Startzeit um 13.15 per SMS mitgeteilt</t>
  </si>
  <si>
    <t>www.solabasel.ch; info@solabasel.ch</t>
  </si>
  <si>
    <t>Teamname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</si>
</sst>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/mm&quot; Uhr&quot;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6" xfId="0" applyNumberFormat="1" applyBorder="1"/>
    <xf numFmtId="0" fontId="6" fillId="0" borderId="11" xfId="0" applyFont="1" applyBorder="1" applyAlignment="1">
      <alignment textRotation="90"/>
    </xf>
    <xf numFmtId="0" fontId="6" fillId="0" borderId="12" xfId="0" applyFont="1" applyBorder="1" applyAlignment="1">
      <alignment textRotation="90"/>
    </xf>
    <xf numFmtId="0" fontId="6" fillId="0" borderId="14" xfId="0" applyFont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3" borderId="16" xfId="0" applyFont="1" applyFill="1" applyBorder="1" applyAlignment="1">
      <alignment textRotation="90" wrapText="1"/>
    </xf>
    <xf numFmtId="0" fontId="0" fillId="0" borderId="15" xfId="0" applyBorder="1"/>
    <xf numFmtId="0" fontId="6" fillId="3" borderId="2" xfId="0" applyFont="1" applyFill="1" applyBorder="1" applyAlignment="1">
      <alignment textRotation="90" wrapText="1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6" fillId="0" borderId="13" xfId="0" applyFont="1" applyBorder="1" applyAlignment="1">
      <alignment textRotation="90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5" xfId="0" applyNumberFormat="1" applyBorder="1"/>
    <xf numFmtId="165" fontId="0" fillId="0" borderId="17" xfId="0" applyNumberFormat="1" applyBorder="1"/>
    <xf numFmtId="164" fontId="0" fillId="0" borderId="15" xfId="0" applyNumberFormat="1" applyBorder="1"/>
    <xf numFmtId="20" fontId="2" fillId="5" borderId="17" xfId="0" applyNumberFormat="1" applyFont="1" applyFill="1" applyBorder="1"/>
    <xf numFmtId="165" fontId="2" fillId="0" borderId="17" xfId="0" applyNumberFormat="1" applyFont="1" applyBorder="1"/>
    <xf numFmtId="0" fontId="0" fillId="0" borderId="3" xfId="0" applyBorder="1" applyAlignment="1">
      <alignment wrapText="1"/>
    </xf>
    <xf numFmtId="165" fontId="0" fillId="0" borderId="16" xfId="0" applyNumberFormat="1" applyBorder="1"/>
    <xf numFmtId="0" fontId="0" fillId="0" borderId="25" xfId="0" applyBorder="1"/>
    <xf numFmtId="0" fontId="0" fillId="0" borderId="26" xfId="0" applyBorder="1"/>
    <xf numFmtId="0" fontId="0" fillId="4" borderId="26" xfId="0" applyFill="1" applyBorder="1"/>
    <xf numFmtId="0" fontId="0" fillId="0" borderId="27" xfId="0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5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20" fontId="0" fillId="0" borderId="0" xfId="0" applyNumberFormat="1" applyBorder="1"/>
    <xf numFmtId="0" fontId="7" fillId="0" borderId="0" xfId="0" applyFont="1" applyBorder="1"/>
    <xf numFmtId="0" fontId="7" fillId="4" borderId="0" xfId="0" applyFont="1" applyFill="1" applyBorder="1"/>
    <xf numFmtId="0" fontId="5" fillId="0" borderId="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3" borderId="1" xfId="0" applyFon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2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6350</xdr:rowOff>
    </xdr:from>
    <xdr:to>
      <xdr:col>4</xdr:col>
      <xdr:colOff>844550</xdr:colOff>
      <xdr:row>2</xdr:row>
      <xdr:rowOff>493959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D203F0-0B70-44BE-B0D7-5200914BF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6350"/>
          <a:ext cx="3397250" cy="86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4CDB-959A-4E2E-A18D-6F6F0E6C1F13}">
  <sheetPr>
    <pageSetUpPr fitToPage="1"/>
  </sheetPr>
  <dimension ref="A1:S23"/>
  <sheetViews>
    <sheetView tabSelected="1" zoomScale="83" zoomScaleNormal="83" workbookViewId="0">
      <selection activeCell="B4" sqref="B4"/>
    </sheetView>
  </sheetViews>
  <sheetFormatPr baseColWidth="10" defaultColWidth="8.83203125" defaultRowHeight="15" x14ac:dyDescent="0.2"/>
  <cols>
    <col min="1" max="1" width="3.83203125" customWidth="1"/>
    <col min="2" max="2" width="13.33203125" customWidth="1"/>
    <col min="3" max="3" width="18.1640625" customWidth="1"/>
    <col min="4" max="4" width="6.6640625" customWidth="1"/>
    <col min="5" max="5" width="14.1640625" customWidth="1"/>
    <col min="6" max="6" width="37.1640625" customWidth="1"/>
    <col min="7" max="7" width="24.5" bestFit="1" customWidth="1"/>
    <col min="8" max="11" width="4.6640625" customWidth="1"/>
    <col min="12" max="12" width="3.83203125" customWidth="1"/>
    <col min="13" max="13" width="9.5" customWidth="1"/>
    <col min="14" max="14" width="10" customWidth="1"/>
    <col min="15" max="15" width="10.5" customWidth="1"/>
    <col min="16" max="16" width="4" customWidth="1"/>
    <col min="17" max="17" width="7.1640625" customWidth="1"/>
    <col min="18" max="18" width="10.5" customWidth="1"/>
  </cols>
  <sheetData>
    <row r="1" spans="1:19" x14ac:dyDescent="0.2">
      <c r="A1" s="33"/>
      <c r="B1" s="34"/>
      <c r="C1" s="35"/>
      <c r="D1" s="35"/>
      <c r="E1" s="35"/>
      <c r="F1" s="35"/>
      <c r="G1" s="58" t="s">
        <v>37</v>
      </c>
      <c r="H1" s="58"/>
      <c r="I1" s="58"/>
      <c r="J1" s="58"/>
      <c r="K1" s="58"/>
      <c r="L1" s="58"/>
      <c r="M1" s="34"/>
      <c r="N1" s="34"/>
      <c r="O1" s="34"/>
      <c r="P1" s="34"/>
      <c r="Q1" s="34"/>
      <c r="R1" s="34"/>
      <c r="S1" s="36"/>
    </row>
    <row r="2" spans="1:19" ht="16" thickBot="1" x14ac:dyDescent="0.25">
      <c r="A2" s="4"/>
      <c r="B2" s="5"/>
      <c r="C2" s="37"/>
      <c r="D2" s="37"/>
      <c r="E2" s="37"/>
      <c r="F2" s="38" t="s">
        <v>36</v>
      </c>
      <c r="G2" s="59"/>
      <c r="H2" s="59"/>
      <c r="I2" s="59"/>
      <c r="J2" s="59"/>
      <c r="K2" s="59"/>
      <c r="L2" s="59"/>
      <c r="M2" s="5"/>
      <c r="N2" s="5"/>
      <c r="O2" s="5"/>
      <c r="P2" s="5"/>
      <c r="Q2" s="5"/>
      <c r="R2" s="5"/>
      <c r="S2" s="6"/>
    </row>
    <row r="3" spans="1:19" ht="74.5" customHeight="1" thickBot="1" x14ac:dyDescent="0.3">
      <c r="A3" s="4"/>
      <c r="B3" s="55" t="s">
        <v>42</v>
      </c>
      <c r="C3" s="55"/>
      <c r="D3" s="55"/>
      <c r="E3" s="55"/>
      <c r="F3" s="5"/>
      <c r="G3" s="5"/>
      <c r="H3" s="13" t="s">
        <v>14</v>
      </c>
      <c r="I3" s="14" t="s">
        <v>15</v>
      </c>
      <c r="J3" s="14" t="s">
        <v>16</v>
      </c>
      <c r="K3" s="23" t="s">
        <v>17</v>
      </c>
      <c r="L3" s="20"/>
      <c r="M3" s="15" t="s">
        <v>18</v>
      </c>
      <c r="N3" s="16" t="s">
        <v>19</v>
      </c>
      <c r="O3" s="17" t="s">
        <v>20</v>
      </c>
      <c r="P3" s="18"/>
      <c r="Q3" s="16" t="s">
        <v>21</v>
      </c>
      <c r="R3" s="19" t="s">
        <v>22</v>
      </c>
      <c r="S3" s="6"/>
    </row>
    <row r="4" spans="1:19" ht="40" x14ac:dyDescent="0.2">
      <c r="A4" s="39"/>
      <c r="B4" s="40" t="s">
        <v>0</v>
      </c>
      <c r="C4" s="40" t="s">
        <v>1</v>
      </c>
      <c r="D4" s="41" t="s">
        <v>2</v>
      </c>
      <c r="E4" s="40" t="s">
        <v>3</v>
      </c>
      <c r="F4" s="40" t="s">
        <v>4</v>
      </c>
      <c r="G4" s="5"/>
      <c r="H4" s="4"/>
      <c r="I4" s="5"/>
      <c r="J4" s="5"/>
      <c r="K4" s="6"/>
      <c r="L4" s="6"/>
      <c r="M4" s="4"/>
      <c r="N4" s="5"/>
      <c r="O4" s="6"/>
      <c r="P4" s="5"/>
      <c r="Q4" s="5"/>
      <c r="R4" s="30">
        <v>0.35416666666666669</v>
      </c>
      <c r="S4" s="6"/>
    </row>
    <row r="5" spans="1:19" x14ac:dyDescent="0.2">
      <c r="A5" s="39">
        <v>1</v>
      </c>
      <c r="B5" s="52"/>
      <c r="C5" s="52"/>
      <c r="D5" s="53" t="s">
        <v>5</v>
      </c>
      <c r="E5" s="52"/>
      <c r="F5" s="1" t="s">
        <v>7</v>
      </c>
      <c r="G5" s="3" t="s">
        <v>6</v>
      </c>
      <c r="H5" s="7">
        <v>5.9</v>
      </c>
      <c r="I5" s="1">
        <v>32</v>
      </c>
      <c r="J5" s="1">
        <v>38</v>
      </c>
      <c r="K5" s="8">
        <v>6</v>
      </c>
      <c r="L5" s="21"/>
      <c r="M5" s="12">
        <v>1.4583333333333332E-2</v>
      </c>
      <c r="N5" s="2">
        <v>3.125E-2</v>
      </c>
      <c r="O5" s="50"/>
      <c r="P5" s="5"/>
      <c r="Q5" s="42">
        <v>0.36805555555555558</v>
      </c>
      <c r="R5" s="27">
        <f>R4+O5</f>
        <v>0.35416666666666669</v>
      </c>
      <c r="S5" s="6"/>
    </row>
    <row r="6" spans="1:19" x14ac:dyDescent="0.2">
      <c r="A6" s="39">
        <v>2</v>
      </c>
      <c r="B6" s="52"/>
      <c r="C6" s="52"/>
      <c r="D6" s="52"/>
      <c r="E6" s="52"/>
      <c r="F6" s="1" t="s">
        <v>8</v>
      </c>
      <c r="G6" s="3" t="s">
        <v>9</v>
      </c>
      <c r="H6" s="7">
        <v>8.3000000000000007</v>
      </c>
      <c r="I6" s="1">
        <v>53</v>
      </c>
      <c r="J6" s="1">
        <v>46</v>
      </c>
      <c r="K6" s="8">
        <v>8.5</v>
      </c>
      <c r="L6" s="21"/>
      <c r="M6" s="12">
        <v>1.9444444444444445E-2</v>
      </c>
      <c r="N6" s="2">
        <v>4.5833333333333337E-2</v>
      </c>
      <c r="O6" s="50"/>
      <c r="P6" s="5"/>
      <c r="Q6" s="42">
        <v>0.38819444444444445</v>
      </c>
      <c r="R6" s="27">
        <f>R5+O6</f>
        <v>0.35416666666666669</v>
      </c>
      <c r="S6" s="6"/>
    </row>
    <row r="7" spans="1:19" x14ac:dyDescent="0.2">
      <c r="A7" s="39">
        <v>3</v>
      </c>
      <c r="B7" s="52"/>
      <c r="C7" s="52"/>
      <c r="D7" s="52"/>
      <c r="E7" s="52"/>
      <c r="F7" s="1" t="s">
        <v>10</v>
      </c>
      <c r="G7" s="3" t="s">
        <v>9</v>
      </c>
      <c r="H7" s="7">
        <v>4.3</v>
      </c>
      <c r="I7" s="1">
        <v>43</v>
      </c>
      <c r="J7" s="1">
        <v>26</v>
      </c>
      <c r="K7" s="8">
        <v>4.5</v>
      </c>
      <c r="L7" s="21"/>
      <c r="M7" s="12">
        <v>9.7222222222222224E-3</v>
      </c>
      <c r="N7" s="2">
        <v>2.2916666666666669E-2</v>
      </c>
      <c r="O7" s="50"/>
      <c r="P7" s="5"/>
      <c r="Q7" s="42">
        <v>0.40069444444444446</v>
      </c>
      <c r="R7" s="27">
        <f>R6+O7</f>
        <v>0.35416666666666669</v>
      </c>
      <c r="S7" s="6"/>
    </row>
    <row r="8" spans="1:19" x14ac:dyDescent="0.2">
      <c r="A8" s="39">
        <v>4</v>
      </c>
      <c r="B8" s="52"/>
      <c r="C8" s="52"/>
      <c r="D8" s="52"/>
      <c r="E8" s="52"/>
      <c r="F8" s="1" t="s">
        <v>11</v>
      </c>
      <c r="G8" s="3" t="s">
        <v>9</v>
      </c>
      <c r="H8" s="7">
        <v>9</v>
      </c>
      <c r="I8" s="1">
        <v>573</v>
      </c>
      <c r="J8" s="1">
        <v>155</v>
      </c>
      <c r="K8" s="8">
        <v>12</v>
      </c>
      <c r="L8" s="21"/>
      <c r="M8" s="12">
        <v>2.7083333333333334E-2</v>
      </c>
      <c r="N8" s="2">
        <v>6.3194444444444442E-2</v>
      </c>
      <c r="O8" s="50"/>
      <c r="P8" s="5"/>
      <c r="Q8" s="42">
        <v>0.4284722222222222</v>
      </c>
      <c r="R8" s="27">
        <f>R7+O8</f>
        <v>0.35416666666666669</v>
      </c>
      <c r="S8" s="6"/>
    </row>
    <row r="9" spans="1:19" x14ac:dyDescent="0.2">
      <c r="A9" s="39">
        <v>5</v>
      </c>
      <c r="B9" s="52"/>
      <c r="C9" s="52"/>
      <c r="D9" s="52"/>
      <c r="E9" s="52"/>
      <c r="F9" s="1" t="s">
        <v>12</v>
      </c>
      <c r="G9" s="3" t="s">
        <v>9</v>
      </c>
      <c r="H9" s="7">
        <v>12.1</v>
      </c>
      <c r="I9" s="1">
        <v>149</v>
      </c>
      <c r="J9" s="1">
        <v>523</v>
      </c>
      <c r="K9" s="8">
        <v>11.9</v>
      </c>
      <c r="L9" s="21"/>
      <c r="M9" s="12">
        <v>2.6388888888888889E-2</v>
      </c>
      <c r="N9" s="2">
        <v>6.3194444444444442E-2</v>
      </c>
      <c r="O9" s="50"/>
      <c r="P9" s="5"/>
      <c r="Q9" s="42">
        <v>0.4604166666666667</v>
      </c>
      <c r="R9" s="27">
        <f>R8+O9</f>
        <v>0.35416666666666669</v>
      </c>
      <c r="S9" s="6"/>
    </row>
    <row r="10" spans="1:19" x14ac:dyDescent="0.2">
      <c r="A10" s="39"/>
      <c r="B10" s="54"/>
      <c r="C10" s="54"/>
      <c r="D10" s="54"/>
      <c r="E10" s="54"/>
      <c r="F10" s="5"/>
      <c r="G10" s="5" t="s">
        <v>13</v>
      </c>
      <c r="H10" s="4"/>
      <c r="I10" s="5"/>
      <c r="J10" s="5"/>
      <c r="K10" s="6"/>
      <c r="L10" s="6"/>
      <c r="M10" s="62" t="s">
        <v>23</v>
      </c>
      <c r="N10" s="63"/>
      <c r="O10" s="26">
        <f>SUM(O5:O9)</f>
        <v>0</v>
      </c>
      <c r="P10" s="5"/>
      <c r="Q10" s="5"/>
      <c r="R10" s="29">
        <v>0.55208333333333337</v>
      </c>
      <c r="S10" s="6"/>
    </row>
    <row r="11" spans="1:19" x14ac:dyDescent="0.2">
      <c r="A11" s="39">
        <v>6</v>
      </c>
      <c r="B11" s="52"/>
      <c r="C11" s="52"/>
      <c r="D11" s="52"/>
      <c r="E11" s="52"/>
      <c r="F11" s="1" t="s">
        <v>24</v>
      </c>
      <c r="G11" s="3" t="s">
        <v>6</v>
      </c>
      <c r="H11" s="7">
        <v>4.4000000000000004</v>
      </c>
      <c r="I11" s="1">
        <v>75</v>
      </c>
      <c r="J11" s="1">
        <v>26</v>
      </c>
      <c r="K11" s="8">
        <v>4.8</v>
      </c>
      <c r="L11" s="21"/>
      <c r="M11" s="12">
        <v>1.0416666666666666E-2</v>
      </c>
      <c r="N11" s="2">
        <v>2.4999999999999998E-2</v>
      </c>
      <c r="O11" s="50"/>
      <c r="P11" s="5"/>
      <c r="Q11" s="42">
        <v>0.56180555555555556</v>
      </c>
      <c r="R11" s="27">
        <f>R10+O11</f>
        <v>0.55208333333333337</v>
      </c>
      <c r="S11" s="6"/>
    </row>
    <row r="12" spans="1:19" x14ac:dyDescent="0.2">
      <c r="A12" s="39">
        <v>7</v>
      </c>
      <c r="B12" s="52"/>
      <c r="C12" s="52"/>
      <c r="D12" s="52"/>
      <c r="E12" s="52"/>
      <c r="F12" s="1" t="s">
        <v>25</v>
      </c>
      <c r="G12" s="3" t="s">
        <v>9</v>
      </c>
      <c r="H12" s="7">
        <v>12</v>
      </c>
      <c r="I12" s="1">
        <v>401</v>
      </c>
      <c r="J12" s="1">
        <v>451</v>
      </c>
      <c r="K12" s="8">
        <v>13.4</v>
      </c>
      <c r="L12" s="21"/>
      <c r="M12" s="12">
        <v>2.9861111111111113E-2</v>
      </c>
      <c r="N12" s="2">
        <v>7.0833333333333331E-2</v>
      </c>
      <c r="O12" s="50"/>
      <c r="P12" s="5"/>
      <c r="Q12" s="42">
        <v>0.59652777777777777</v>
      </c>
      <c r="R12" s="27">
        <f>R11+O12</f>
        <v>0.55208333333333337</v>
      </c>
      <c r="S12" s="6"/>
    </row>
    <row r="13" spans="1:19" x14ac:dyDescent="0.2">
      <c r="A13" s="39">
        <v>8</v>
      </c>
      <c r="B13" s="52"/>
      <c r="C13" s="52"/>
      <c r="D13" s="52"/>
      <c r="E13" s="52"/>
      <c r="F13" s="1" t="s">
        <v>26</v>
      </c>
      <c r="G13" s="3" t="s">
        <v>9</v>
      </c>
      <c r="H13" s="7">
        <v>8.6</v>
      </c>
      <c r="I13" s="1">
        <v>99</v>
      </c>
      <c r="J13" s="1">
        <v>144</v>
      </c>
      <c r="K13" s="8">
        <v>8.9</v>
      </c>
      <c r="L13" s="21"/>
      <c r="M13" s="12">
        <v>1.8749999999999999E-2</v>
      </c>
      <c r="N13" s="2">
        <v>4.4444444444444446E-2</v>
      </c>
      <c r="O13" s="50"/>
      <c r="P13" s="5"/>
      <c r="Q13" s="42">
        <v>0.61805555555555558</v>
      </c>
      <c r="R13" s="27">
        <f>R12+O13</f>
        <v>0.55208333333333337</v>
      </c>
      <c r="S13" s="6"/>
    </row>
    <row r="14" spans="1:19" x14ac:dyDescent="0.2">
      <c r="A14" s="39">
        <v>9</v>
      </c>
      <c r="B14" s="52"/>
      <c r="C14" s="52"/>
      <c r="D14" s="52"/>
      <c r="E14" s="52"/>
      <c r="F14" s="1" t="s">
        <v>27</v>
      </c>
      <c r="G14" s="3" t="s">
        <v>9</v>
      </c>
      <c r="H14" s="7">
        <v>10.1</v>
      </c>
      <c r="I14" s="1">
        <v>162</v>
      </c>
      <c r="J14" s="1">
        <v>169</v>
      </c>
      <c r="K14" s="8">
        <v>10.7</v>
      </c>
      <c r="L14" s="21"/>
      <c r="M14" s="12">
        <v>2.361111111111111E-2</v>
      </c>
      <c r="N14" s="2">
        <v>5.6250000000000001E-2</v>
      </c>
      <c r="O14" s="50"/>
      <c r="P14" s="5"/>
      <c r="Q14" s="42">
        <v>0.64236111111111105</v>
      </c>
      <c r="R14" s="27">
        <f>R13+O14</f>
        <v>0.55208333333333337</v>
      </c>
      <c r="S14" s="6"/>
    </row>
    <row r="15" spans="1:19" x14ac:dyDescent="0.2">
      <c r="A15" s="4"/>
      <c r="B15" s="54"/>
      <c r="C15" s="54"/>
      <c r="D15" s="54"/>
      <c r="E15" s="54"/>
      <c r="F15" s="5"/>
      <c r="G15" s="5" t="s">
        <v>28</v>
      </c>
      <c r="H15" s="4"/>
      <c r="I15" s="5"/>
      <c r="J15" s="5"/>
      <c r="K15" s="6"/>
      <c r="L15" s="6"/>
      <c r="M15" s="62" t="s">
        <v>23</v>
      </c>
      <c r="N15" s="63"/>
      <c r="O15" s="26">
        <f>SUM(O11:O14)</f>
        <v>0</v>
      </c>
      <c r="P15" s="5"/>
      <c r="Q15" s="5"/>
      <c r="R15" s="29">
        <v>0.67708333333333337</v>
      </c>
      <c r="S15" s="6"/>
    </row>
    <row r="16" spans="1:19" ht="33" thickBot="1" x14ac:dyDescent="0.25">
      <c r="A16" s="39">
        <v>10</v>
      </c>
      <c r="B16" s="52"/>
      <c r="C16" s="52"/>
      <c r="D16" s="52"/>
      <c r="E16" s="52"/>
      <c r="F16" s="1" t="s">
        <v>29</v>
      </c>
      <c r="G16" s="31" t="s">
        <v>38</v>
      </c>
      <c r="H16" s="9">
        <v>6.3</v>
      </c>
      <c r="I16" s="10">
        <v>37</v>
      </c>
      <c r="J16" s="10">
        <v>51</v>
      </c>
      <c r="K16" s="11">
        <v>6.4</v>
      </c>
      <c r="L16" s="22"/>
      <c r="M16" s="24">
        <v>1.3888888888888888E-2</v>
      </c>
      <c r="N16" s="25">
        <v>3.4027777777777775E-2</v>
      </c>
      <c r="O16" s="51"/>
      <c r="P16" s="5"/>
      <c r="Q16" s="42">
        <v>0.68055555555555547</v>
      </c>
      <c r="R16" s="27">
        <f>R15+O16</f>
        <v>0.67708333333333337</v>
      </c>
      <c r="S16" s="6"/>
    </row>
    <row r="17" spans="1:19" ht="23.5" customHeight="1" thickBot="1" x14ac:dyDescent="0.25">
      <c r="A17" s="4"/>
      <c r="B17" s="5"/>
      <c r="C17" s="5"/>
      <c r="D17" s="5"/>
      <c r="E17" s="5"/>
      <c r="F17" s="43" t="s">
        <v>30</v>
      </c>
      <c r="G17" s="44" t="s">
        <v>31</v>
      </c>
      <c r="H17" s="5"/>
      <c r="I17" s="5"/>
      <c r="J17" s="5"/>
      <c r="K17" s="5"/>
      <c r="L17" s="5"/>
      <c r="M17" s="56" t="s">
        <v>32</v>
      </c>
      <c r="N17" s="57"/>
      <c r="O17" s="28">
        <f>O5+O6+O7+O8+O9+O11+O12+O13+O14+O16</f>
        <v>0</v>
      </c>
      <c r="P17" s="18"/>
      <c r="Q17" s="18"/>
      <c r="R17" s="32">
        <f>R16</f>
        <v>0.67708333333333337</v>
      </c>
      <c r="S17" s="6"/>
    </row>
    <row r="18" spans="1:19" x14ac:dyDescent="0.2">
      <c r="A18" s="4"/>
      <c r="B18" s="5"/>
      <c r="C18" s="45" t="s">
        <v>33</v>
      </c>
      <c r="D18" s="49">
        <v>0</v>
      </c>
      <c r="E18" s="45" t="s">
        <v>35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1:19" x14ac:dyDescent="0.2">
      <c r="A19" s="4"/>
      <c r="B19" s="5"/>
      <c r="C19" s="45" t="s">
        <v>34</v>
      </c>
      <c r="D19" s="49">
        <v>0</v>
      </c>
      <c r="E19" s="45"/>
      <c r="F19" s="5"/>
      <c r="G19" s="5" t="s">
        <v>39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1:19" x14ac:dyDescent="0.2">
      <c r="A20" s="4"/>
      <c r="B20" s="5"/>
      <c r="C20" s="5"/>
      <c r="D20" s="5"/>
      <c r="E20" s="5"/>
      <c r="F20" s="5"/>
      <c r="G20" s="60" t="s">
        <v>40</v>
      </c>
      <c r="H20" s="60"/>
      <c r="I20" s="60"/>
      <c r="J20" s="60"/>
      <c r="K20" s="60"/>
      <c r="L20" s="60"/>
      <c r="M20" s="60"/>
      <c r="N20" s="60"/>
      <c r="O20" s="60"/>
      <c r="P20" s="5"/>
      <c r="Q20" s="5"/>
      <c r="R20" s="5"/>
      <c r="S20" s="6"/>
    </row>
    <row r="21" spans="1:19" x14ac:dyDescent="0.2">
      <c r="A21" s="4"/>
      <c r="B21" s="5"/>
      <c r="C21" s="5"/>
      <c r="D21" s="5"/>
      <c r="E21" s="5"/>
      <c r="F21" s="5"/>
      <c r="G21" s="60"/>
      <c r="H21" s="60"/>
      <c r="I21" s="60"/>
      <c r="J21" s="60"/>
      <c r="K21" s="60"/>
      <c r="L21" s="60"/>
      <c r="M21" s="60"/>
      <c r="N21" s="60"/>
      <c r="O21" s="60"/>
      <c r="P21" s="5"/>
      <c r="Q21" s="5"/>
      <c r="R21" s="5"/>
      <c r="S21" s="6"/>
    </row>
    <row r="22" spans="1:19" x14ac:dyDescent="0.2">
      <c r="A22" s="4"/>
      <c r="B22" s="5"/>
      <c r="C22" s="5"/>
      <c r="D22" s="5"/>
      <c r="E22" s="5"/>
      <c r="F22" s="5"/>
      <c r="G22" s="60"/>
      <c r="H22" s="60"/>
      <c r="I22" s="60"/>
      <c r="J22" s="60"/>
      <c r="K22" s="60"/>
      <c r="L22" s="60"/>
      <c r="M22" s="60"/>
      <c r="N22" s="60"/>
      <c r="O22" s="60"/>
      <c r="P22" s="5"/>
      <c r="Q22" s="5"/>
      <c r="R22" s="5"/>
      <c r="S22" s="6"/>
    </row>
    <row r="23" spans="1:19" ht="32.5" customHeight="1" thickBot="1" x14ac:dyDescent="0.25">
      <c r="A23" s="46"/>
      <c r="B23" s="64" t="s">
        <v>41</v>
      </c>
      <c r="C23" s="64"/>
      <c r="D23" s="64"/>
      <c r="E23" s="64"/>
      <c r="F23" s="47"/>
      <c r="G23" s="61"/>
      <c r="H23" s="61"/>
      <c r="I23" s="61"/>
      <c r="J23" s="61"/>
      <c r="K23" s="61"/>
      <c r="L23" s="61"/>
      <c r="M23" s="61"/>
      <c r="N23" s="61"/>
      <c r="O23" s="61"/>
      <c r="P23" s="47"/>
      <c r="Q23" s="47"/>
      <c r="R23" s="47"/>
      <c r="S23" s="48"/>
    </row>
  </sheetData>
  <mergeCells count="7">
    <mergeCell ref="B3:E3"/>
    <mergeCell ref="M17:N17"/>
    <mergeCell ref="G1:L2"/>
    <mergeCell ref="G20:O23"/>
    <mergeCell ref="M10:N10"/>
    <mergeCell ref="M15:N15"/>
    <mergeCell ref="B23:E23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Raström, Ameli [SYNEU]</dc:creator>
  <cp:lastModifiedBy>Microsoft Office User</cp:lastModifiedBy>
  <dcterms:created xsi:type="dcterms:W3CDTF">2022-04-17T06:47:01Z</dcterms:created>
  <dcterms:modified xsi:type="dcterms:W3CDTF">2022-04-29T08:53:56Z</dcterms:modified>
</cp:coreProperties>
</file>